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CORPORATE REPORTING\15-16\Q1\"/>
    </mc:Choice>
  </mc:AlternateContent>
  <bookViews>
    <workbookView xWindow="0" yWindow="0" windowWidth="24000" windowHeight="9435"/>
  </bookViews>
  <sheets>
    <sheet name="NFMC travel expences-Q1" sheetId="1" r:id="rId1"/>
    <sheet name="Macro1" sheetId="2" state="veryHidden" r:id="rId2"/>
  </sheets>
  <definedNames>
    <definedName name="Macro1">Macro1!$A$1</definedName>
    <definedName name="Macro10">Macro1!$A$8</definedName>
    <definedName name="Macro11">Macro1!$A$15</definedName>
    <definedName name="Macro12">Macro1!$A$22</definedName>
    <definedName name="Macro13">Macro1!$A$29</definedName>
    <definedName name="Macro2">Macro1!$A$65</definedName>
    <definedName name="Macro3">Macro1!$A$72</definedName>
    <definedName name="Macro4">Macro1!$A$79</definedName>
    <definedName name="Macro5">Macro1!$A$86</definedName>
    <definedName name="Macro6">Macro1!$A$93</definedName>
    <definedName name="Macro7">Macro1!$A$100</definedName>
    <definedName name="Macro8">Macro1!$A$107</definedName>
    <definedName name="Macro9">Macro1!$A$114</definedName>
    <definedName name="_xlnm.Print_Area" localSheetId="0">'NFMC travel expences-Q1'!$A$1:$Q$17</definedName>
    <definedName name="Recover">Macro1!$A$121</definedName>
    <definedName name="TableName">"Dummy"</definedName>
  </definedNames>
  <calcPr calcId="152511"/>
</workbook>
</file>

<file path=xl/calcChain.xml><?xml version="1.0" encoding="utf-8"?>
<calcChain xmlns="http://schemas.openxmlformats.org/spreadsheetml/2006/main">
  <c r="N4" i="1" l="1"/>
  <c r="Q4" i="1" s="1"/>
  <c r="N5" i="1"/>
  <c r="Q5" i="1" s="1"/>
  <c r="N7" i="1"/>
  <c r="Q7" i="1" s="1"/>
  <c r="N8" i="1"/>
  <c r="Q8" i="1" s="1"/>
  <c r="N12" i="1"/>
  <c r="Q12" i="1" s="1"/>
  <c r="N14" i="1"/>
  <c r="Q14" i="1" s="1"/>
  <c r="Q10" i="1"/>
  <c r="N11" i="1"/>
  <c r="Q11" i="1" s="1"/>
  <c r="N13" i="1"/>
  <c r="Q13" i="1" s="1"/>
  <c r="N6" i="1"/>
  <c r="Q6" i="1" s="1"/>
  <c r="N9" i="1"/>
  <c r="Q9" i="1" s="1"/>
  <c r="N15" i="1"/>
  <c r="Q15" i="1" s="1"/>
  <c r="N16" i="1"/>
  <c r="Q16" i="1" s="1"/>
  <c r="N3" i="1"/>
  <c r="Q3" i="1" s="1"/>
</calcChain>
</file>

<file path=xl/sharedStrings.xml><?xml version="1.0" encoding="utf-8"?>
<sst xmlns="http://schemas.openxmlformats.org/spreadsheetml/2006/main" count="108" uniqueCount="75">
  <si>
    <t>Name</t>
  </si>
  <si>
    <t>Position</t>
  </si>
  <si>
    <t>Purpose</t>
  </si>
  <si>
    <t>Start Date</t>
  </si>
  <si>
    <t>End Date</t>
  </si>
  <si>
    <t>Destination</t>
  </si>
  <si>
    <t>Attendees</t>
  </si>
  <si>
    <t>Other Attendees</t>
  </si>
  <si>
    <t>Air Fare</t>
  </si>
  <si>
    <t>Other Transportation</t>
  </si>
  <si>
    <t>Accommodation</t>
  </si>
  <si>
    <t>Meals</t>
  </si>
  <si>
    <t>Incidentals</t>
  </si>
  <si>
    <t>SUBTOTAL</t>
  </si>
  <si>
    <t>Hospitality</t>
  </si>
  <si>
    <t>Other Expenses</t>
  </si>
  <si>
    <t>TOTAL</t>
  </si>
  <si>
    <t>Macro1</t>
  </si>
  <si>
    <t>Macro10</t>
  </si>
  <si>
    <t>Macro11</t>
  </si>
  <si>
    <t>Macro12</t>
  </si>
  <si>
    <t>Macro13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</si>
  <si>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</si>
  <si>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</si>
  <si>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</si>
  <si>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</si>
  <si>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</si>
  <si>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</si>
  <si>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</si>
  <si>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</si>
  <si>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</si>
  <si>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Auto_Open</t>
  </si>
  <si>
    <t>Nom</t>
  </si>
  <si>
    <t>But</t>
  </si>
  <si>
    <t>Date de debut</t>
  </si>
  <si>
    <t>Date de fin</t>
  </si>
  <si>
    <t>Autres participants</t>
  </si>
  <si>
    <t>Autre mode de transport</t>
  </si>
  <si>
    <t>Autres depenses</t>
  </si>
  <si>
    <t>TOTAL PARTIEL</t>
  </si>
  <si>
    <t>Frais accessories</t>
  </si>
  <si>
    <t>Repas</t>
  </si>
  <si>
    <t>Hebergement</t>
  </si>
  <si>
    <t>Tarfit aerien</t>
  </si>
  <si>
    <t>Participants</t>
  </si>
  <si>
    <t>Titre</t>
  </si>
  <si>
    <t>Accueil</t>
  </si>
  <si>
    <t>NOTARBARTOLO, CARMELO</t>
  </si>
  <si>
    <t>GOODWIN, GRANT</t>
  </si>
  <si>
    <t>GENERAL MANAGER</t>
  </si>
  <si>
    <t>VICE-CHAIR, BOARD OF DIRECTORS</t>
  </si>
  <si>
    <t>Thunder Bay, ON</t>
  </si>
  <si>
    <t>Toronto, ON</t>
  </si>
  <si>
    <t>MALETTE, GAETAN</t>
  </si>
  <si>
    <t>DIRECTOR, BOARD OF DIRECTORS</t>
  </si>
  <si>
    <t>Travel to OPFA conference</t>
  </si>
  <si>
    <t>Travel to meet with client</t>
  </si>
  <si>
    <t>Marathon, ON</t>
  </si>
  <si>
    <t>Travel to board meeting</t>
  </si>
  <si>
    <t>SKWORCHINSKI, DARYL</t>
  </si>
  <si>
    <t>CHAIR, BOARD OF DIRECTORS</t>
  </si>
  <si>
    <t>Travel to meet with stakeholders</t>
  </si>
  <si>
    <t>Manitouwadge, ON</t>
  </si>
  <si>
    <t>Travel to meet with Ministry staff</t>
  </si>
  <si>
    <t>Sault Saint Marie, ON</t>
  </si>
  <si>
    <t>Travel to SFL oversight meeting</t>
  </si>
  <si>
    <t>Travel for various meetings throughout province</t>
  </si>
  <si>
    <t>Terrace Bay, ON</t>
  </si>
  <si>
    <t>John MacGillivray</t>
  </si>
  <si>
    <t>Neil McDonald, Sylvain Montpellier</t>
  </si>
  <si>
    <t>Travel to meet with stakeholders and operations tour</t>
  </si>
  <si>
    <t>Throughout province</t>
  </si>
  <si>
    <t xml:space="preserve">Travel for various meetings </t>
  </si>
  <si>
    <t>FRY, DON</t>
  </si>
  <si>
    <t>Travel expenses incurred from April 1, 2015 to June 30, 2015 paid/reimbursed by the NFMC.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</si>
</sst>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5" formatCode="yyyy\-mm\-dd;@"/>
  </numFmts>
  <fonts count="7" x14ac:knownFonts="1">
    <font>
      <sz val="10"/>
      <name val="Arial"/>
      <family val="2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name val="Arial Narrow"/>
      <family val="2"/>
    </font>
    <font>
      <sz val="10"/>
      <color indexed="8"/>
      <name val="Calibri"/>
      <family val="2"/>
      <scheme val="minor"/>
    </font>
    <font>
      <sz val="10"/>
      <name val="Arial"/>
      <family val="2"/>
    </font>
    <font>
      <b/>
      <i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41">
    <xf numFmtId="0" fontId="0" fillId="0" borderId="0" xfId="0"/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0" fontId="0" fillId="3" borderId="0" xfId="0" applyFill="1" applyBorder="1"/>
    <xf numFmtId="0" fontId="2" fillId="3" borderId="1" xfId="0" applyFont="1" applyFill="1" applyBorder="1" applyAlignment="1">
      <alignment horizontal="center" wrapText="1"/>
    </xf>
    <xf numFmtId="165" fontId="2" fillId="0" borderId="1" xfId="0" applyNumberFormat="1" applyFont="1" applyBorder="1" applyAlignment="1">
      <alignment horizontal="left" wrapText="1"/>
    </xf>
    <xf numFmtId="1" fontId="3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left" wrapText="1"/>
    </xf>
    <xf numFmtId="44" fontId="4" fillId="2" borderId="2" xfId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wrapText="1"/>
    </xf>
    <xf numFmtId="44" fontId="2" fillId="2" borderId="7" xfId="1" applyFont="1" applyFill="1" applyBorder="1" applyAlignment="1">
      <alignment horizontal="center"/>
    </xf>
    <xf numFmtId="0" fontId="2" fillId="3" borderId="8" xfId="0" applyFont="1" applyFill="1" applyBorder="1" applyAlignment="1">
      <alignment wrapText="1"/>
    </xf>
    <xf numFmtId="0" fontId="2" fillId="3" borderId="9" xfId="0" applyFont="1" applyFill="1" applyBorder="1" applyAlignment="1">
      <alignment wrapText="1"/>
    </xf>
    <xf numFmtId="165" fontId="2" fillId="0" borderId="9" xfId="0" applyNumberFormat="1" applyFont="1" applyBorder="1" applyAlignment="1">
      <alignment horizontal="left" wrapText="1"/>
    </xf>
    <xf numFmtId="165" fontId="2" fillId="3" borderId="9" xfId="0" applyNumberFormat="1" applyFont="1" applyFill="1" applyBorder="1" applyAlignment="1">
      <alignment horizontal="center" wrapText="1"/>
    </xf>
    <xf numFmtId="0" fontId="0" fillId="3" borderId="9" xfId="0" applyFill="1" applyBorder="1"/>
    <xf numFmtId="0" fontId="0" fillId="3" borderId="9" xfId="0" applyFill="1" applyBorder="1" applyAlignment="1">
      <alignment horizontal="left"/>
    </xf>
    <xf numFmtId="44" fontId="4" fillId="2" borderId="10" xfId="1" applyFont="1" applyFill="1" applyBorder="1" applyAlignment="1">
      <alignment horizontal="center" wrapText="1"/>
    </xf>
    <xf numFmtId="44" fontId="2" fillId="2" borderId="11" xfId="1" applyFont="1" applyFill="1" applyBorder="1" applyAlignment="1">
      <alignment horizontal="center"/>
    </xf>
    <xf numFmtId="44" fontId="4" fillId="3" borderId="2" xfId="1" applyFont="1" applyFill="1" applyBorder="1" applyAlignment="1">
      <alignment horizontal="center" wrapText="1"/>
    </xf>
    <xf numFmtId="49" fontId="6" fillId="3" borderId="0" xfId="0" applyNumberFormat="1" applyFont="1" applyFill="1" applyBorder="1" applyAlignment="1">
      <alignment horizontal="right" vertical="top" wrapText="1"/>
    </xf>
    <xf numFmtId="44" fontId="1" fillId="3" borderId="1" xfId="1" applyFont="1" applyFill="1" applyBorder="1" applyAlignment="1">
      <alignment horizontal="center" vertical="center" wrapText="1"/>
    </xf>
    <xf numFmtId="44" fontId="2" fillId="3" borderId="1" xfId="1" applyFont="1" applyFill="1" applyBorder="1" applyAlignment="1">
      <alignment horizontal="center"/>
    </xf>
    <xf numFmtId="44" fontId="2" fillId="0" borderId="1" xfId="1" applyFont="1" applyBorder="1" applyAlignment="1">
      <alignment horizontal="center"/>
    </xf>
    <xf numFmtId="44" fontId="0" fillId="0" borderId="0" xfId="1" applyFont="1"/>
    <xf numFmtId="44" fontId="0" fillId="0" borderId="1" xfId="1" applyFont="1" applyBorder="1"/>
    <xf numFmtId="44" fontId="0" fillId="3" borderId="9" xfId="1" applyFont="1" applyFill="1" applyBorder="1"/>
    <xf numFmtId="44" fontId="2" fillId="0" borderId="9" xfId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CCCC99"/>
      <rgbColor rgb="00FFFFB5"/>
      <rgbColor rgb="00FFFF7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"/>
  <sheetViews>
    <sheetView tabSelected="1" zoomScale="78" zoomScaleNormal="78" zoomScaleSheetLayoutView="133" workbookViewId="0">
      <selection activeCell="O22" sqref="O22"/>
    </sheetView>
  </sheetViews>
  <sheetFormatPr defaultRowHeight="12.75" x14ac:dyDescent="0.2"/>
  <cols>
    <col min="1" max="1" width="29.140625" customWidth="1"/>
    <col min="2" max="2" width="34.42578125" customWidth="1"/>
    <col min="3" max="3" width="28.140625" customWidth="1"/>
    <col min="4" max="4" width="15" customWidth="1"/>
    <col min="5" max="5" width="11.5703125" customWidth="1"/>
    <col min="6" max="6" width="20.140625" customWidth="1"/>
    <col min="7" max="7" width="19.140625" customWidth="1"/>
    <col min="8" max="8" width="15.85546875" customWidth="1"/>
    <col min="9" max="9" width="9.140625" customWidth="1"/>
    <col min="10" max="10" width="18.42578125" customWidth="1"/>
    <col min="11" max="11" width="19.42578125" customWidth="1"/>
    <col min="12" max="12" width="9" customWidth="1"/>
    <col min="13" max="13" width="19.42578125" customWidth="1"/>
    <col min="14" max="14" width="16.85546875" customWidth="1"/>
    <col min="15" max="15" width="14.85546875" customWidth="1"/>
    <col min="16" max="16" width="18.5703125" customWidth="1"/>
    <col min="17" max="17" width="19" customWidth="1"/>
    <col min="18" max="18" width="30" customWidth="1"/>
  </cols>
  <sheetData>
    <row r="1" spans="1:19" ht="42.75" customHeight="1" x14ac:dyDescent="0.2">
      <c r="A1" s="17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18" t="s">
        <v>6</v>
      </c>
      <c r="H1" s="18" t="s">
        <v>7</v>
      </c>
      <c r="I1" s="18" t="s">
        <v>8</v>
      </c>
      <c r="J1" s="18" t="s">
        <v>9</v>
      </c>
      <c r="K1" s="18" t="s">
        <v>10</v>
      </c>
      <c r="L1" s="18" t="s">
        <v>11</v>
      </c>
      <c r="M1" s="18" t="s">
        <v>12</v>
      </c>
      <c r="N1" s="18" t="s">
        <v>13</v>
      </c>
      <c r="O1" s="18" t="s">
        <v>14</v>
      </c>
      <c r="P1" s="18" t="s">
        <v>15</v>
      </c>
      <c r="Q1" s="19" t="s">
        <v>16</v>
      </c>
    </row>
    <row r="2" spans="1:19" ht="33.75" customHeight="1" x14ac:dyDescent="0.2">
      <c r="A2" s="20" t="s">
        <v>32</v>
      </c>
      <c r="B2" s="4" t="s">
        <v>45</v>
      </c>
      <c r="C2" s="4" t="s">
        <v>33</v>
      </c>
      <c r="D2" s="4" t="s">
        <v>34</v>
      </c>
      <c r="E2" s="4" t="s">
        <v>35</v>
      </c>
      <c r="F2" s="4" t="s">
        <v>5</v>
      </c>
      <c r="G2" s="4" t="s">
        <v>44</v>
      </c>
      <c r="H2" s="4" t="s">
        <v>36</v>
      </c>
      <c r="I2" s="4" t="s">
        <v>43</v>
      </c>
      <c r="J2" s="4" t="s">
        <v>37</v>
      </c>
      <c r="K2" s="4" t="s">
        <v>42</v>
      </c>
      <c r="L2" s="4" t="s">
        <v>41</v>
      </c>
      <c r="M2" s="4" t="s">
        <v>40</v>
      </c>
      <c r="N2" s="4" t="s">
        <v>39</v>
      </c>
      <c r="O2" s="4" t="s">
        <v>46</v>
      </c>
      <c r="P2" s="4" t="s">
        <v>38</v>
      </c>
      <c r="Q2" s="21" t="s">
        <v>16</v>
      </c>
    </row>
    <row r="3" spans="1:19" ht="27" customHeight="1" x14ac:dyDescent="0.2">
      <c r="A3" s="22" t="s">
        <v>73</v>
      </c>
      <c r="B3" s="6" t="s">
        <v>54</v>
      </c>
      <c r="C3" s="12" t="s">
        <v>58</v>
      </c>
      <c r="D3" s="5">
        <v>42143</v>
      </c>
      <c r="E3" s="5">
        <v>42144</v>
      </c>
      <c r="F3" s="6" t="s">
        <v>57</v>
      </c>
      <c r="G3" s="14"/>
      <c r="H3" s="11"/>
      <c r="I3" s="34"/>
      <c r="J3" s="35">
        <v>336.2</v>
      </c>
      <c r="K3" s="35">
        <v>112.94</v>
      </c>
      <c r="L3" s="35">
        <v>6.1</v>
      </c>
      <c r="M3" s="34"/>
      <c r="N3" s="13">
        <f>SUM(I3:M3)</f>
        <v>455.24</v>
      </c>
      <c r="O3" s="34"/>
      <c r="P3" s="34"/>
      <c r="Q3" s="23">
        <f>SUM(N3,O3:P3)</f>
        <v>455.24</v>
      </c>
    </row>
    <row r="4" spans="1:19" ht="29.25" customHeight="1" x14ac:dyDescent="0.2">
      <c r="A4" s="22" t="s">
        <v>48</v>
      </c>
      <c r="B4" s="6" t="s">
        <v>50</v>
      </c>
      <c r="C4" s="9" t="s">
        <v>65</v>
      </c>
      <c r="D4" s="5">
        <v>42060</v>
      </c>
      <c r="E4" s="5">
        <v>42062</v>
      </c>
      <c r="F4" s="6" t="s">
        <v>52</v>
      </c>
      <c r="G4" s="15"/>
      <c r="H4" s="10"/>
      <c r="I4" s="35">
        <v>325.72000000000003</v>
      </c>
      <c r="J4" s="35">
        <v>387.65</v>
      </c>
      <c r="K4" s="35">
        <v>406.04</v>
      </c>
      <c r="L4" s="35">
        <v>51.1</v>
      </c>
      <c r="M4" s="35"/>
      <c r="N4" s="13">
        <f t="shared" ref="N4:N16" si="0">SUM(I4:M4)</f>
        <v>1170.51</v>
      </c>
      <c r="O4" s="35"/>
      <c r="P4" s="35"/>
      <c r="Q4" s="23">
        <f t="shared" ref="Q4:Q16" si="1">SUM(N4,O4:P4)</f>
        <v>1170.51</v>
      </c>
    </row>
    <row r="5" spans="1:19" ht="29.25" customHeight="1" x14ac:dyDescent="0.2">
      <c r="A5" s="22" t="s">
        <v>53</v>
      </c>
      <c r="B5" s="1" t="s">
        <v>54</v>
      </c>
      <c r="C5" s="9" t="s">
        <v>58</v>
      </c>
      <c r="D5" s="5">
        <v>42143</v>
      </c>
      <c r="E5" s="5">
        <v>42145</v>
      </c>
      <c r="F5" s="6" t="s">
        <v>57</v>
      </c>
      <c r="G5" s="15"/>
      <c r="H5" s="8"/>
      <c r="I5" s="35"/>
      <c r="J5" s="35">
        <v>393.03</v>
      </c>
      <c r="K5" s="35">
        <v>146.9</v>
      </c>
      <c r="L5" s="35">
        <v>22.59</v>
      </c>
      <c r="M5" s="35"/>
      <c r="N5" s="13">
        <f t="shared" si="0"/>
        <v>562.52</v>
      </c>
      <c r="O5" s="36"/>
      <c r="P5" s="36"/>
      <c r="Q5" s="23">
        <f t="shared" si="1"/>
        <v>562.52</v>
      </c>
    </row>
    <row r="6" spans="1:19" ht="29.25" customHeight="1" x14ac:dyDescent="0.2">
      <c r="A6" s="22" t="s">
        <v>47</v>
      </c>
      <c r="B6" s="1" t="s">
        <v>49</v>
      </c>
      <c r="C6" s="9" t="s">
        <v>72</v>
      </c>
      <c r="D6" s="2">
        <v>42095</v>
      </c>
      <c r="E6" s="5">
        <v>42114</v>
      </c>
      <c r="F6" s="6" t="s">
        <v>71</v>
      </c>
      <c r="G6" s="16"/>
      <c r="H6" s="3"/>
      <c r="I6" s="35"/>
      <c r="J6" s="35">
        <v>490.62</v>
      </c>
      <c r="K6" s="36"/>
      <c r="L6" s="35"/>
      <c r="M6" s="36"/>
      <c r="N6" s="13">
        <f>SUM(I6:M6)</f>
        <v>490.62</v>
      </c>
      <c r="O6" s="36"/>
      <c r="P6" s="36"/>
      <c r="Q6" s="23">
        <f>SUM(N6,O6:P6)</f>
        <v>490.62</v>
      </c>
    </row>
    <row r="7" spans="1:19" ht="15.75" customHeight="1" x14ac:dyDescent="0.2">
      <c r="A7" s="22" t="s">
        <v>47</v>
      </c>
      <c r="B7" s="1" t="s">
        <v>49</v>
      </c>
      <c r="C7" s="9" t="s">
        <v>55</v>
      </c>
      <c r="D7" s="2">
        <v>42104</v>
      </c>
      <c r="E7" s="5">
        <v>42109</v>
      </c>
      <c r="F7" s="6" t="s">
        <v>52</v>
      </c>
      <c r="G7" s="15"/>
      <c r="H7" s="8"/>
      <c r="I7" s="35"/>
      <c r="J7" s="35">
        <v>35.5</v>
      </c>
      <c r="K7" s="36"/>
      <c r="L7" s="36"/>
      <c r="M7" s="36"/>
      <c r="N7" s="13">
        <f t="shared" si="0"/>
        <v>35.5</v>
      </c>
      <c r="O7" s="36"/>
      <c r="P7" s="36"/>
      <c r="Q7" s="23">
        <f t="shared" si="1"/>
        <v>35.5</v>
      </c>
    </row>
    <row r="8" spans="1:19" ht="15.75" customHeight="1" x14ac:dyDescent="0.2">
      <c r="A8" s="22" t="s">
        <v>47</v>
      </c>
      <c r="B8" s="1" t="s">
        <v>49</v>
      </c>
      <c r="C8" s="9" t="s">
        <v>56</v>
      </c>
      <c r="D8" s="2">
        <v>42118</v>
      </c>
      <c r="E8" s="2">
        <v>42109</v>
      </c>
      <c r="F8" s="6" t="s">
        <v>51</v>
      </c>
      <c r="G8" s="16"/>
      <c r="H8" s="3">
        <v>1</v>
      </c>
      <c r="I8" s="35"/>
      <c r="J8" s="35"/>
      <c r="K8" s="35"/>
      <c r="L8" s="37"/>
      <c r="M8" s="36"/>
      <c r="N8" s="13">
        <f t="shared" si="0"/>
        <v>0</v>
      </c>
      <c r="O8" s="35"/>
      <c r="P8" s="35">
        <v>37.659999999999997</v>
      </c>
      <c r="Q8" s="23">
        <f t="shared" ref="Q8:Q13" si="2">SUM(N8,O8:P8)</f>
        <v>37.659999999999997</v>
      </c>
    </row>
    <row r="9" spans="1:19" ht="15.75" customHeight="1" x14ac:dyDescent="0.2">
      <c r="A9" s="22" t="s">
        <v>47</v>
      </c>
      <c r="B9" s="1" t="s">
        <v>49</v>
      </c>
      <c r="C9" s="9" t="s">
        <v>72</v>
      </c>
      <c r="D9" s="2">
        <v>42125</v>
      </c>
      <c r="E9" s="5">
        <v>42155</v>
      </c>
      <c r="F9" s="6" t="s">
        <v>71</v>
      </c>
      <c r="G9" s="16"/>
      <c r="H9" s="3"/>
      <c r="I9" s="35"/>
      <c r="J9" s="35">
        <v>996.54</v>
      </c>
      <c r="K9" s="36"/>
      <c r="L9" s="35"/>
      <c r="M9" s="36"/>
      <c r="N9" s="13">
        <f>SUM(I9:M9)</f>
        <v>996.54</v>
      </c>
      <c r="O9" s="36"/>
      <c r="P9" s="36"/>
      <c r="Q9" s="23">
        <f t="shared" si="2"/>
        <v>996.54</v>
      </c>
    </row>
    <row r="10" spans="1:19" ht="32.25" customHeight="1" x14ac:dyDescent="0.2">
      <c r="A10" s="22" t="s">
        <v>47</v>
      </c>
      <c r="B10" s="6" t="s">
        <v>49</v>
      </c>
      <c r="C10" s="9" t="s">
        <v>61</v>
      </c>
      <c r="D10" s="2">
        <v>42137</v>
      </c>
      <c r="E10" s="2">
        <v>42137</v>
      </c>
      <c r="F10" s="6" t="s">
        <v>62</v>
      </c>
      <c r="G10" s="16"/>
      <c r="H10" s="3">
        <v>1</v>
      </c>
      <c r="I10" s="35"/>
      <c r="J10" s="35"/>
      <c r="K10" s="35"/>
      <c r="L10" s="35"/>
      <c r="M10" s="36"/>
      <c r="N10" s="13">
        <v>0</v>
      </c>
      <c r="O10" s="36"/>
      <c r="P10" s="32">
        <v>14.49</v>
      </c>
      <c r="Q10" s="23">
        <f t="shared" si="2"/>
        <v>14.49</v>
      </c>
    </row>
    <row r="11" spans="1:19" ht="30.75" customHeight="1" x14ac:dyDescent="0.2">
      <c r="A11" s="22" t="s">
        <v>47</v>
      </c>
      <c r="B11" s="6" t="s">
        <v>49</v>
      </c>
      <c r="C11" s="9" t="s">
        <v>61</v>
      </c>
      <c r="D11" s="2">
        <v>42143</v>
      </c>
      <c r="E11" s="2">
        <v>42143</v>
      </c>
      <c r="F11" s="6" t="s">
        <v>67</v>
      </c>
      <c r="G11" s="16"/>
      <c r="H11" s="3">
        <v>1</v>
      </c>
      <c r="I11" s="35"/>
      <c r="J11" s="36"/>
      <c r="K11" s="35"/>
      <c r="L11" s="37"/>
      <c r="M11" s="36"/>
      <c r="N11" s="13">
        <f>SUM(I11:M11)</f>
        <v>0</v>
      </c>
      <c r="O11" s="36"/>
      <c r="P11" s="32">
        <v>47.99</v>
      </c>
      <c r="Q11" s="23">
        <f t="shared" si="2"/>
        <v>47.99</v>
      </c>
    </row>
    <row r="12" spans="1:19" ht="30" customHeight="1" x14ac:dyDescent="0.2">
      <c r="A12" s="22" t="s">
        <v>47</v>
      </c>
      <c r="B12" s="1" t="s">
        <v>49</v>
      </c>
      <c r="C12" s="9" t="s">
        <v>63</v>
      </c>
      <c r="D12" s="2">
        <v>42157</v>
      </c>
      <c r="E12" s="2">
        <v>42160</v>
      </c>
      <c r="F12" s="6" t="s">
        <v>64</v>
      </c>
      <c r="G12" s="16" t="s">
        <v>68</v>
      </c>
      <c r="H12" s="3">
        <v>2</v>
      </c>
      <c r="I12" s="35">
        <v>804.84</v>
      </c>
      <c r="J12" s="35">
        <v>52.75</v>
      </c>
      <c r="K12" s="35">
        <v>264.45999999999998</v>
      </c>
      <c r="L12" s="38"/>
      <c r="M12" s="36"/>
      <c r="N12" s="13">
        <f t="shared" si="0"/>
        <v>1122.05</v>
      </c>
      <c r="O12" s="35"/>
      <c r="P12" s="35">
        <v>148.38</v>
      </c>
      <c r="Q12" s="23">
        <f t="shared" si="2"/>
        <v>1270.4299999999998</v>
      </c>
    </row>
    <row r="13" spans="1:19" ht="40.5" customHeight="1" x14ac:dyDescent="0.2">
      <c r="A13" s="22" t="s">
        <v>47</v>
      </c>
      <c r="B13" s="6" t="s">
        <v>49</v>
      </c>
      <c r="C13" s="9" t="s">
        <v>70</v>
      </c>
      <c r="D13" s="2">
        <v>42164</v>
      </c>
      <c r="E13" s="2">
        <v>42165</v>
      </c>
      <c r="F13" s="6" t="s">
        <v>62</v>
      </c>
      <c r="G13" s="16" t="s">
        <v>69</v>
      </c>
      <c r="H13" s="3"/>
      <c r="I13" s="35"/>
      <c r="J13" s="36"/>
      <c r="K13" s="35">
        <v>190.97</v>
      </c>
      <c r="L13" s="37"/>
      <c r="M13" s="36"/>
      <c r="N13" s="13">
        <f>SUM(I13:M13)</f>
        <v>190.97</v>
      </c>
      <c r="O13" s="36"/>
      <c r="P13" s="35">
        <v>55.07</v>
      </c>
      <c r="Q13" s="23">
        <f t="shared" si="2"/>
        <v>246.04</v>
      </c>
    </row>
    <row r="14" spans="1:19" ht="31.5" customHeight="1" x14ac:dyDescent="0.2">
      <c r="A14" s="22" t="s">
        <v>47</v>
      </c>
      <c r="B14" s="6" t="s">
        <v>49</v>
      </c>
      <c r="C14" s="12" t="s">
        <v>63</v>
      </c>
      <c r="D14" s="5">
        <v>42170</v>
      </c>
      <c r="E14" s="5">
        <v>42171</v>
      </c>
      <c r="F14" s="6" t="s">
        <v>64</v>
      </c>
      <c r="G14" s="15"/>
      <c r="H14" s="8"/>
      <c r="I14" s="35">
        <v>702.01</v>
      </c>
      <c r="J14" s="35">
        <v>71.75</v>
      </c>
      <c r="K14" s="35">
        <v>132.33000000000001</v>
      </c>
      <c r="L14" s="35">
        <v>32.51</v>
      </c>
      <c r="M14" s="35"/>
      <c r="N14" s="13">
        <f t="shared" si="0"/>
        <v>938.6</v>
      </c>
      <c r="O14" s="35"/>
      <c r="P14" s="35"/>
      <c r="Q14" s="23">
        <f t="shared" si="1"/>
        <v>938.6</v>
      </c>
    </row>
    <row r="15" spans="1:19" ht="31.5" customHeight="1" x14ac:dyDescent="0.2">
      <c r="A15" s="22" t="s">
        <v>47</v>
      </c>
      <c r="B15" s="6" t="s">
        <v>49</v>
      </c>
      <c r="C15" s="12" t="s">
        <v>66</v>
      </c>
      <c r="D15" s="5">
        <v>42156</v>
      </c>
      <c r="E15" s="5">
        <v>42185</v>
      </c>
      <c r="F15" s="6" t="s">
        <v>71</v>
      </c>
      <c r="G15" s="15"/>
      <c r="H15" s="8"/>
      <c r="I15" s="35"/>
      <c r="J15" s="35">
        <v>923.44</v>
      </c>
      <c r="K15" s="35"/>
      <c r="L15" s="35"/>
      <c r="M15" s="35"/>
      <c r="N15" s="13">
        <f t="shared" si="0"/>
        <v>923.44</v>
      </c>
      <c r="O15" s="35"/>
      <c r="P15" s="35"/>
      <c r="Q15" s="23">
        <f t="shared" si="1"/>
        <v>923.44</v>
      </c>
    </row>
    <row r="16" spans="1:19" ht="24.75" customHeight="1" thickBot="1" x14ac:dyDescent="0.25">
      <c r="A16" s="24" t="s">
        <v>59</v>
      </c>
      <c r="B16" s="25" t="s">
        <v>60</v>
      </c>
      <c r="C16" s="26" t="s">
        <v>61</v>
      </c>
      <c r="D16" s="27">
        <v>42137</v>
      </c>
      <c r="E16" s="27">
        <v>42137</v>
      </c>
      <c r="F16" s="28" t="s">
        <v>62</v>
      </c>
      <c r="G16" s="29"/>
      <c r="H16" s="28"/>
      <c r="I16" s="39"/>
      <c r="J16" s="40">
        <v>82</v>
      </c>
      <c r="K16" s="39"/>
      <c r="L16" s="39"/>
      <c r="M16" s="39"/>
      <c r="N16" s="30">
        <f t="shared" si="0"/>
        <v>82</v>
      </c>
      <c r="O16" s="39"/>
      <c r="P16" s="39"/>
      <c r="Q16" s="31">
        <f t="shared" si="1"/>
        <v>82</v>
      </c>
      <c r="R16" s="7"/>
      <c r="S16" s="7"/>
    </row>
    <row r="17" spans="1:19" ht="27" customHeight="1" x14ac:dyDescent="0.2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33" t="s">
        <v>74</v>
      </c>
      <c r="N17" s="33"/>
      <c r="O17" s="33"/>
      <c r="P17" s="33"/>
      <c r="Q17" s="33"/>
      <c r="R17" s="7"/>
      <c r="S17" s="7"/>
    </row>
    <row r="18" spans="1:19" x14ac:dyDescent="0.2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</sheetData>
  <mergeCells count="1">
    <mergeCell ref="M17:Q17"/>
  </mergeCells>
  <pageMargins left="0.25" right="0.25" top="0.75" bottom="0.75" header="0.3" footer="0.3"/>
  <pageSetup paperSize="5" scale="54" orientation="landscape" r:id="rId1"/>
  <headerFooter>
    <oddHeader>&amp;C[Insert name of Classified Agency]
Expenses for the Month(s) of [enter month or months]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1"/>
  <sheetViews>
    <sheetView workbookViewId="0"/>
  </sheetViews>
  <sheetFormatPr defaultRowHeight="12.75" x14ac:dyDescent="0.2"/>
  <sheetData>
    <row r="1" spans="1:2" x14ac:dyDescent="0.2">
      <c r="A1" t="s">
        <v>17</v>
      </c>
      <c r="B1" t="s">
        <v>31</v>
      </c>
    </row>
    <row r="8" spans="1:2" x14ac:dyDescent="0.2">
      <c r="A8" t="s">
        <v>18</v>
      </c>
    </row>
    <row r="15" spans="1:2" x14ac:dyDescent="0.2">
      <c r="A15" t="s">
        <v>19</v>
      </c>
    </row>
    <row r="22" spans="1:1" x14ac:dyDescent="0.2">
      <c r="A22" t="s">
        <v>20</v>
      </c>
    </row>
    <row r="29" spans="1:1" x14ac:dyDescent="0.2">
      <c r="A29" t="s">
        <v>21</v>
      </c>
    </row>
    <row r="65" spans="1:1" x14ac:dyDescent="0.2">
      <c r="A65" t="s">
        <v>22</v>
      </c>
    </row>
    <row r="72" spans="1:1" x14ac:dyDescent="0.2">
      <c r="A72" t="s">
        <v>23</v>
      </c>
    </row>
    <row r="79" spans="1:1" x14ac:dyDescent="0.2">
      <c r="A79" t="s">
        <v>24</v>
      </c>
    </row>
    <row r="86" spans="1:1" x14ac:dyDescent="0.2">
      <c r="A86" t="s">
        <v>25</v>
      </c>
    </row>
    <row r="93" spans="1:1" x14ac:dyDescent="0.2">
      <c r="A93" t="s">
        <v>26</v>
      </c>
    </row>
    <row r="100" spans="1:1" x14ac:dyDescent="0.2">
      <c r="A100" t="s">
        <v>27</v>
      </c>
    </row>
    <row r="107" spans="1:1" x14ac:dyDescent="0.2">
      <c r="A107" t="s">
        <v>28</v>
      </c>
    </row>
    <row r="114" spans="1:1" x14ac:dyDescent="0.2">
      <c r="A114" t="s">
        <v>29</v>
      </c>
    </row>
    <row r="121" spans="1:1" x14ac:dyDescent="0.2">
      <c r="A121" t="s">
        <v>30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15</vt:i4>
      </vt:variant>
    </vt:vector>
  </HeadingPairs>
  <TitlesOfParts>
    <vt:vector size="16" baseType="lpstr">
      <vt:lpstr>NFMC travel expences-Q1</vt:lpstr>
      <vt:lpstr>Macro1</vt:lpstr>
      <vt:lpstr>Macro10</vt:lpstr>
      <vt:lpstr>Macro11</vt:lpstr>
      <vt:lpstr>Macro12</vt:lpstr>
      <vt:lpstr>Macro13</vt:lpstr>
      <vt:lpstr>Macro2</vt:lpstr>
      <vt:lpstr>Macro3</vt:lpstr>
      <vt:lpstr>Macro4</vt:lpstr>
      <vt:lpstr>Macro5</vt:lpstr>
      <vt:lpstr>Macro6</vt:lpstr>
      <vt:lpstr>Macro7</vt:lpstr>
      <vt:lpstr>Macro8</vt:lpstr>
      <vt:lpstr>Macro9</vt:lpstr>
      <vt:lpstr>'NFMC travel expences-Q1'!Print_Area</vt:lpstr>
      <vt:lpstr>Recover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Keeling, Angela (MGS)</dc:creator>
  <cp:lastModifiedBy>Dana</cp:lastModifiedBy>
  <cp:lastPrinted>2015-03-17T20:14:29Z</cp:lastPrinted>
  <dcterms:created xsi:type="dcterms:W3CDTF">2014-01-23T19:45:31Z</dcterms:created>
  <dcterms:modified xsi:type="dcterms:W3CDTF">2016-06-03T17:41:27Z</dcterms:modified>
</cp:coreProperties>
</file>